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685" tabRatio="27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mlobo</author>
  </authors>
  <commentList>
    <comment ref="B94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escribir en  este cuadro, ya que se llena automáticamente.</t>
        </r>
      </text>
    </comment>
    <comment ref="P94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escribir en este cuadro ya que se llena automáticamente.</t>
        </r>
      </text>
    </comment>
    <comment ref="B95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escribir en este cuadro ya que se llena automáticamente.</t>
        </r>
      </text>
    </comment>
    <comment ref="B97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escribir, el llenado es automático</t>
        </r>
      </text>
    </comment>
    <comment ref="C129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llenar, se completa automáticamente</t>
        </r>
      </text>
    </comment>
    <comment ref="C132" authorId="0">
      <text>
        <r>
          <rPr>
            <b/>
            <sz val="8"/>
            <rFont val="Tahoma"/>
            <family val="2"/>
          </rPr>
          <t>mlobo:</t>
        </r>
        <r>
          <rPr>
            <sz val="8"/>
            <rFont val="Tahoma"/>
            <family val="2"/>
          </rPr>
          <t xml:space="preserve">
no llenar, se completa automáticamente</t>
        </r>
      </text>
    </comment>
  </commentList>
</comments>
</file>

<file path=xl/sharedStrings.xml><?xml version="1.0" encoding="utf-8"?>
<sst xmlns="http://schemas.openxmlformats.org/spreadsheetml/2006/main" count="387" uniqueCount="74">
  <si>
    <t xml:space="preserve">Licencias otorgadas y renovadas, según distintas clases y género </t>
  </si>
  <si>
    <t>A1</t>
  </si>
  <si>
    <t>A2</t>
  </si>
  <si>
    <t>B</t>
  </si>
  <si>
    <t>C</t>
  </si>
  <si>
    <t>D</t>
  </si>
  <si>
    <t>E</t>
  </si>
  <si>
    <t>F</t>
  </si>
  <si>
    <t>H</t>
  </si>
  <si>
    <t>M</t>
  </si>
  <si>
    <t>A4</t>
  </si>
  <si>
    <t>A5</t>
  </si>
  <si>
    <t>A3</t>
  </si>
  <si>
    <t>Licencias Profesionales otorgadas y renovadas, según clase y género</t>
  </si>
  <si>
    <t>TOTAL</t>
  </si>
  <si>
    <t>SUBTOTAL</t>
  </si>
  <si>
    <t>PETICIÓN</t>
  </si>
  <si>
    <t>LICENCIA</t>
  </si>
  <si>
    <t>CAMBIO</t>
  </si>
  <si>
    <t>CLASE</t>
  </si>
  <si>
    <t>CONTROL</t>
  </si>
  <si>
    <t>EXÁMENES</t>
  </si>
  <si>
    <t>EXTENSIÓN</t>
  </si>
  <si>
    <t>OTRA CLASE</t>
  </si>
  <si>
    <t>PRIMERA</t>
  </si>
  <si>
    <t>VEZ *</t>
  </si>
  <si>
    <t xml:space="preserve">CAMBIO </t>
  </si>
  <si>
    <t>Licencias no profesionales denegadas según clase y género, por examen teórico</t>
  </si>
  <si>
    <t>Licencias no profesionales denegadas según clase y género, por examen práctico</t>
  </si>
  <si>
    <t>Licencias no profesionales denegadas según clase y género, por falta de idoneidad moral</t>
  </si>
  <si>
    <t>Licencias no profesionales denegadas según clase y género, por falta idoneidad físico-síquica</t>
  </si>
  <si>
    <t>3.1.- Licencias no profesionales</t>
  </si>
  <si>
    <t>1.2  Licencias profesionales</t>
  </si>
  <si>
    <t>2.-  Tipo trámite realizado</t>
  </si>
  <si>
    <t>2.2 Licencias profesionales</t>
  </si>
  <si>
    <t>* Sólo Licencias B, C, D, E y F</t>
  </si>
  <si>
    <t>TOTAL**</t>
  </si>
  <si>
    <r>
      <t xml:space="preserve">** </t>
    </r>
    <r>
      <rPr>
        <sz val="8"/>
        <rFont val="Arial"/>
        <family val="2"/>
      </rPr>
      <t>Los totales de este cuadro, correspondientes a las sumas verticales, deben coincidir con los valores del cuadro 1.1. En caso contrario, aparece la leyenda "error".</t>
    </r>
  </si>
  <si>
    <t>TOTAL*</t>
  </si>
  <si>
    <r>
      <t xml:space="preserve">* </t>
    </r>
    <r>
      <rPr>
        <sz val="8"/>
        <rFont val="Arial"/>
        <family val="2"/>
      </rPr>
      <t>Los totales de este cuadro, correspondientes a las sumas verticales, deben coincidir con los valores del cuadro 1.2. En caso contrario, aparece la leyenda "error".</t>
    </r>
  </si>
  <si>
    <t>Total de Licencias no profesionales denegadas según clase y género</t>
  </si>
  <si>
    <t>ESTADÍSTICAS SOBRE OTORGAMIENTO DE LICENCIAS DE CONDUCIR</t>
  </si>
  <si>
    <t>3.2.- Licencias profesionales</t>
  </si>
  <si>
    <t xml:space="preserve">3.-   Denegación </t>
  </si>
  <si>
    <t>2.1   Licencias no profesionales</t>
  </si>
  <si>
    <t>Licencias  denegadas, según clase y género, por examen teórico</t>
  </si>
  <si>
    <t>Licencias denegadas, según clase y género, por examen práctico</t>
  </si>
  <si>
    <t>Licencias denegadas, según clase y género, por idoneidad físico-síquica</t>
  </si>
  <si>
    <t>Licencias denegadas, según clase y género, por falta idoneidad moral</t>
  </si>
  <si>
    <t>Total Licencias Profesionales denegadas, según clase y género</t>
  </si>
  <si>
    <t>H = Hombres; M = Mujeres</t>
  </si>
  <si>
    <t>1.1   Licencias no profesionales</t>
  </si>
  <si>
    <t>1.    Cantidad de Licencias otorgadas y renovadas</t>
  </si>
  <si>
    <t>3.2.1  Individualización de Licencias profesionales denegadas</t>
  </si>
  <si>
    <t>Nombre Postulante</t>
  </si>
  <si>
    <t>RUT</t>
  </si>
  <si>
    <t>Razones de la denegación</t>
  </si>
  <si>
    <t xml:space="preserve">E.C.P. de que proviene </t>
  </si>
  <si>
    <t>N° Certificado de Aprobación</t>
  </si>
  <si>
    <t>(No anotar "Subtotales" ni "Totales", ya que éstos se registran automáticamente)</t>
  </si>
  <si>
    <t>Notas: A1 y A2 otorgadas antes del 8.3.97 ; licencias que habilitan para conducir veh de dos clases se consignan como 2 licencias; duplicados y cambios de clase no deben ser considerados.</t>
  </si>
  <si>
    <t xml:space="preserve"> _ </t>
  </si>
  <si>
    <t xml:space="preserve"> Informe correspondiente al período: </t>
  </si>
  <si>
    <t>I. MUNICIPALIDAD DE : BUIN</t>
  </si>
  <si>
    <t>EXAMEN TEORICO</t>
  </si>
  <si>
    <t xml:space="preserve"> Informe correspondiente al período: ENERO del 2015</t>
  </si>
  <si>
    <t>FRANCO PAOLO GÁLVEZ PADILLA</t>
  </si>
  <si>
    <t/>
  </si>
  <si>
    <t>JAIME ERWIN MARTIN NAHUELPAN</t>
  </si>
  <si>
    <t>MANUEL MATIAS LEON SOTO</t>
  </si>
  <si>
    <t>EDISON RAFAEL RIFO MELILLÁN</t>
  </si>
  <si>
    <t>MANUEL GERARDO MORENO PEÑALOZA</t>
  </si>
  <si>
    <t>CRISTIAN ALIRO MUÑOZ GARRIDO</t>
  </si>
  <si>
    <t>EFRAÍN ANÍBAL RAMÍREZ COLLAO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</si>
</sst>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23" xfId="0" applyFont="1" applyFill="1" applyBorder="1" applyAlignment="1">
      <alignment/>
    </xf>
    <xf numFmtId="0" fontId="0" fillId="33" borderId="1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24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8" fillId="33" borderId="56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left"/>
    </xf>
    <xf numFmtId="0" fontId="0" fillId="33" borderId="41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10"/>
      </font>
      <fill>
        <patternFill patternType="gray06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44"/>
  <sheetViews>
    <sheetView tabSelected="1" zoomScalePageLayoutView="0" workbookViewId="0" topLeftCell="A124">
      <selection activeCell="U153" sqref="U153"/>
    </sheetView>
  </sheetViews>
  <sheetFormatPr defaultColWidth="11.421875" defaultRowHeight="12.75"/>
  <cols>
    <col min="1" max="1" width="0.9921875" style="21" customWidth="1"/>
    <col min="2" max="15" width="6.7109375" style="21" customWidth="1"/>
    <col min="16" max="16" width="7.00390625" style="21" customWidth="1"/>
    <col min="17" max="17" width="6.7109375" style="21" customWidth="1"/>
    <col min="18" max="18" width="9.140625" style="21" customWidth="1"/>
    <col min="19" max="19" width="10.421875" style="21" customWidth="1"/>
    <col min="20" max="20" width="8.140625" style="21" customWidth="1"/>
    <col min="21" max="16384" width="11.421875" style="21" customWidth="1"/>
  </cols>
  <sheetData>
    <row r="1" spans="5:15" ht="22.5" customHeight="1" thickBot="1">
      <c r="E1" s="54" t="s">
        <v>41</v>
      </c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5:15" ht="13.5" customHeight="1">
      <c r="E2" s="102" t="s">
        <v>59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7" ht="33.75" customHeight="1">
      <c r="B3" s="100" t="s">
        <v>63</v>
      </c>
      <c r="C3" s="100"/>
      <c r="D3" s="100"/>
      <c r="E3" s="100"/>
      <c r="F3" s="100"/>
      <c r="G3" s="100"/>
      <c r="H3" s="100"/>
      <c r="I3" s="1" t="s">
        <v>62</v>
      </c>
      <c r="J3" s="1"/>
      <c r="K3" s="1" t="s">
        <v>65</v>
      </c>
      <c r="L3" s="1"/>
      <c r="M3" s="1"/>
      <c r="N3" s="1"/>
      <c r="O3" s="1"/>
      <c r="P3" s="1"/>
      <c r="Q3" s="1"/>
    </row>
    <row r="4" spans="14:17" ht="25.5" customHeight="1">
      <c r="N4" s="2" t="s">
        <v>50</v>
      </c>
      <c r="O4" s="2"/>
      <c r="P4" s="2"/>
      <c r="Q4" s="2"/>
    </row>
    <row r="5" ht="15.75">
      <c r="B5" s="22" t="s">
        <v>52</v>
      </c>
    </row>
    <row r="6" spans="2:6" ht="12.75">
      <c r="B6" s="2" t="s">
        <v>51</v>
      </c>
      <c r="C6" s="2"/>
      <c r="D6" s="2"/>
      <c r="E6" s="2"/>
      <c r="F6" s="2"/>
    </row>
    <row r="7" ht="13.5" thickBot="1"/>
    <row r="8" spans="2:18" ht="14.25" thickBot="1" thickTop="1">
      <c r="B8" s="95" t="s">
        <v>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  <c r="P8" s="44" t="s">
        <v>15</v>
      </c>
      <c r="Q8" s="45"/>
      <c r="R8" s="112" t="s">
        <v>14</v>
      </c>
    </row>
    <row r="9" spans="2:18" ht="13.5" thickBot="1">
      <c r="B9" s="98" t="s">
        <v>1</v>
      </c>
      <c r="C9" s="90"/>
      <c r="D9" s="89" t="s">
        <v>2</v>
      </c>
      <c r="E9" s="90"/>
      <c r="F9" s="89" t="s">
        <v>3</v>
      </c>
      <c r="G9" s="90"/>
      <c r="H9" s="89" t="s">
        <v>4</v>
      </c>
      <c r="I9" s="90"/>
      <c r="J9" s="89" t="s">
        <v>5</v>
      </c>
      <c r="K9" s="90"/>
      <c r="L9" s="89" t="s">
        <v>6</v>
      </c>
      <c r="M9" s="90"/>
      <c r="N9" s="89" t="s">
        <v>7</v>
      </c>
      <c r="O9" s="99"/>
      <c r="P9" s="46"/>
      <c r="Q9" s="47"/>
      <c r="R9" s="113"/>
    </row>
    <row r="10" spans="2:18" ht="13.5" thickBot="1">
      <c r="B10" s="3" t="s">
        <v>8</v>
      </c>
      <c r="C10" s="4" t="s">
        <v>9</v>
      </c>
      <c r="D10" s="4" t="s">
        <v>8</v>
      </c>
      <c r="E10" s="4" t="s">
        <v>9</v>
      </c>
      <c r="F10" s="4" t="s">
        <v>8</v>
      </c>
      <c r="G10" s="4" t="s">
        <v>9</v>
      </c>
      <c r="H10" s="4" t="s">
        <v>8</v>
      </c>
      <c r="I10" s="4" t="s">
        <v>9</v>
      </c>
      <c r="J10" s="4" t="s">
        <v>8</v>
      </c>
      <c r="K10" s="4" t="s">
        <v>9</v>
      </c>
      <c r="L10" s="4" t="s">
        <v>8</v>
      </c>
      <c r="M10" s="4" t="s">
        <v>9</v>
      </c>
      <c r="N10" s="4" t="s">
        <v>8</v>
      </c>
      <c r="O10" s="5" t="s">
        <v>9</v>
      </c>
      <c r="P10" s="6" t="s">
        <v>8</v>
      </c>
      <c r="Q10" s="7" t="s">
        <v>9</v>
      </c>
      <c r="R10" s="23"/>
    </row>
    <row r="11" spans="2:18" ht="24" customHeight="1" thickBot="1">
      <c r="B11" s="24">
        <v>26</v>
      </c>
      <c r="C11" s="25">
        <v>1</v>
      </c>
      <c r="D11" s="25">
        <v>49</v>
      </c>
      <c r="E11" s="25">
        <v>2</v>
      </c>
      <c r="F11" s="25">
        <v>330</v>
      </c>
      <c r="G11" s="25">
        <v>134</v>
      </c>
      <c r="H11" s="25">
        <v>38</v>
      </c>
      <c r="I11" s="25">
        <v>5</v>
      </c>
      <c r="J11" s="25">
        <v>59</v>
      </c>
      <c r="K11" s="25">
        <v>0</v>
      </c>
      <c r="L11" s="25">
        <v>0</v>
      </c>
      <c r="M11" s="25">
        <v>0</v>
      </c>
      <c r="N11" s="25">
        <v>7</v>
      </c>
      <c r="O11" s="26">
        <v>0</v>
      </c>
      <c r="P11" s="24">
        <f>B11+D11+F11+H11+J11+L11+N11</f>
        <v>509</v>
      </c>
      <c r="Q11" s="26">
        <f>C11+E11+G11+I11+K11+M11+O11</f>
        <v>142</v>
      </c>
      <c r="R11" s="8">
        <f>P11+Q11</f>
        <v>651</v>
      </c>
    </row>
    <row r="12" spans="2:18" ht="13.5" thickTop="1">
      <c r="B12" s="114" t="s">
        <v>60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3" ht="12.75"/>
    <row r="14" ht="12.75">
      <c r="B14" s="2" t="s">
        <v>32</v>
      </c>
    </row>
    <row r="15" ht="13.5" thickBot="1"/>
    <row r="16" spans="4:17" ht="14.25" thickBot="1" thickTop="1">
      <c r="D16" s="41" t="s">
        <v>13</v>
      </c>
      <c r="E16" s="42"/>
      <c r="F16" s="42"/>
      <c r="G16" s="42"/>
      <c r="H16" s="42"/>
      <c r="I16" s="42"/>
      <c r="J16" s="42"/>
      <c r="K16" s="42"/>
      <c r="L16" s="42"/>
      <c r="M16" s="43"/>
      <c r="N16" s="44" t="s">
        <v>15</v>
      </c>
      <c r="O16" s="45"/>
      <c r="P16" s="44" t="s">
        <v>14</v>
      </c>
      <c r="Q16" s="45"/>
    </row>
    <row r="17" spans="4:17" ht="13.5" thickBot="1">
      <c r="D17" s="48" t="s">
        <v>1</v>
      </c>
      <c r="E17" s="49"/>
      <c r="F17" s="49" t="s">
        <v>2</v>
      </c>
      <c r="G17" s="49"/>
      <c r="H17" s="49" t="s">
        <v>12</v>
      </c>
      <c r="I17" s="49"/>
      <c r="J17" s="49" t="s">
        <v>10</v>
      </c>
      <c r="K17" s="49"/>
      <c r="L17" s="49" t="s">
        <v>11</v>
      </c>
      <c r="M17" s="50"/>
      <c r="N17" s="39"/>
      <c r="O17" s="40"/>
      <c r="P17" s="46"/>
      <c r="Q17" s="47"/>
    </row>
    <row r="18" spans="4:17" ht="14.25" thickBot="1" thickTop="1">
      <c r="D18" s="6" t="s">
        <v>8</v>
      </c>
      <c r="E18" s="9" t="s">
        <v>9</v>
      </c>
      <c r="F18" s="9" t="s">
        <v>8</v>
      </c>
      <c r="G18" s="9" t="s">
        <v>9</v>
      </c>
      <c r="H18" s="9" t="s">
        <v>8</v>
      </c>
      <c r="I18" s="9" t="s">
        <v>9</v>
      </c>
      <c r="J18" s="9" t="s">
        <v>8</v>
      </c>
      <c r="K18" s="9" t="s">
        <v>9</v>
      </c>
      <c r="L18" s="9" t="s">
        <v>8</v>
      </c>
      <c r="M18" s="7" t="s">
        <v>9</v>
      </c>
      <c r="N18" s="10" t="s">
        <v>8</v>
      </c>
      <c r="O18" s="11" t="s">
        <v>9</v>
      </c>
      <c r="P18" s="37">
        <f>N19+O19</f>
        <v>68</v>
      </c>
      <c r="Q18" s="38"/>
    </row>
    <row r="19" spans="4:17" ht="24.75" customHeight="1" thickBot="1">
      <c r="D19" s="24">
        <v>0</v>
      </c>
      <c r="E19" s="25">
        <v>0</v>
      </c>
      <c r="F19" s="25">
        <v>27</v>
      </c>
      <c r="G19" s="25">
        <v>1</v>
      </c>
      <c r="H19" s="25">
        <v>11</v>
      </c>
      <c r="I19" s="25">
        <v>0</v>
      </c>
      <c r="J19" s="25">
        <v>23</v>
      </c>
      <c r="K19" s="25">
        <v>0</v>
      </c>
      <c r="L19" s="25">
        <v>6</v>
      </c>
      <c r="M19" s="26">
        <v>0</v>
      </c>
      <c r="N19" s="12">
        <f>D19+F19+H19+J19+L19</f>
        <v>67</v>
      </c>
      <c r="O19" s="13">
        <f>E19+G19+I19+K19+M19</f>
        <v>1</v>
      </c>
      <c r="P19" s="39"/>
      <c r="Q19" s="40"/>
    </row>
    <row r="20" ht="13.5" thickTop="1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11" ht="15.75">
      <c r="B31" s="59" t="s">
        <v>33</v>
      </c>
      <c r="C31" s="59"/>
      <c r="D31" s="59"/>
      <c r="E31" s="59"/>
      <c r="F31" s="59"/>
      <c r="K31" s="27"/>
    </row>
    <row r="32" spans="2:11" ht="12.75">
      <c r="B32" s="58" t="s">
        <v>44</v>
      </c>
      <c r="C32" s="58"/>
      <c r="D32" s="58"/>
      <c r="E32" s="58"/>
      <c r="F32" s="58"/>
      <c r="K32" s="27"/>
    </row>
    <row r="33" ht="13.5" thickBot="1"/>
    <row r="34" spans="2:19" ht="17.25" thickBot="1" thickTop="1">
      <c r="B34" s="91" t="s">
        <v>16</v>
      </c>
      <c r="C34" s="92"/>
      <c r="D34" s="42" t="s">
        <v>1</v>
      </c>
      <c r="E34" s="42"/>
      <c r="F34" s="42" t="s">
        <v>2</v>
      </c>
      <c r="G34" s="42"/>
      <c r="H34" s="42" t="s">
        <v>3</v>
      </c>
      <c r="I34" s="42"/>
      <c r="J34" s="42" t="s">
        <v>4</v>
      </c>
      <c r="K34" s="42"/>
      <c r="L34" s="42" t="s">
        <v>5</v>
      </c>
      <c r="M34" s="42"/>
      <c r="N34" s="42" t="s">
        <v>6</v>
      </c>
      <c r="O34" s="42"/>
      <c r="P34" s="42" t="s">
        <v>7</v>
      </c>
      <c r="Q34" s="42"/>
      <c r="R34" s="42" t="s">
        <v>14</v>
      </c>
      <c r="S34" s="43"/>
    </row>
    <row r="35" spans="2:19" ht="16.5" thickBot="1">
      <c r="B35" s="93" t="s">
        <v>17</v>
      </c>
      <c r="C35" s="94"/>
      <c r="D35" s="9" t="s">
        <v>8</v>
      </c>
      <c r="E35" s="9" t="s">
        <v>9</v>
      </c>
      <c r="F35" s="9" t="s">
        <v>8</v>
      </c>
      <c r="G35" s="9" t="s">
        <v>9</v>
      </c>
      <c r="H35" s="9" t="s">
        <v>8</v>
      </c>
      <c r="I35" s="9" t="s">
        <v>9</v>
      </c>
      <c r="J35" s="9" t="s">
        <v>8</v>
      </c>
      <c r="K35" s="9" t="s">
        <v>9</v>
      </c>
      <c r="L35" s="9" t="s">
        <v>8</v>
      </c>
      <c r="M35" s="9" t="s">
        <v>9</v>
      </c>
      <c r="N35" s="9" t="s">
        <v>8</v>
      </c>
      <c r="O35" s="9" t="s">
        <v>9</v>
      </c>
      <c r="P35" s="9" t="s">
        <v>8</v>
      </c>
      <c r="Q35" s="9" t="s">
        <v>9</v>
      </c>
      <c r="R35" s="9" t="s">
        <v>8</v>
      </c>
      <c r="S35" s="7" t="s">
        <v>9</v>
      </c>
    </row>
    <row r="36" spans="2:19" ht="12.75">
      <c r="B36" s="72" t="s">
        <v>18</v>
      </c>
      <c r="C36" s="60"/>
      <c r="D36" s="81">
        <v>0</v>
      </c>
      <c r="E36" s="81">
        <v>0</v>
      </c>
      <c r="F36" s="81">
        <v>1</v>
      </c>
      <c r="G36" s="81">
        <v>0</v>
      </c>
      <c r="H36" s="81">
        <v>10</v>
      </c>
      <c r="I36" s="81">
        <v>4</v>
      </c>
      <c r="J36" s="81">
        <v>3</v>
      </c>
      <c r="K36" s="81">
        <v>0</v>
      </c>
      <c r="L36" s="81">
        <v>3</v>
      </c>
      <c r="M36" s="81">
        <v>0</v>
      </c>
      <c r="N36" s="81">
        <v>0</v>
      </c>
      <c r="O36" s="81">
        <v>0</v>
      </c>
      <c r="P36" s="81">
        <v>1</v>
      </c>
      <c r="Q36" s="81">
        <v>0</v>
      </c>
      <c r="R36" s="81">
        <f>D36+F36+H36+J36+L36+N36+P36</f>
        <v>18</v>
      </c>
      <c r="S36" s="81">
        <f>E36+G36+I36+K36+M36+O36+Q36</f>
        <v>4</v>
      </c>
    </row>
    <row r="37" spans="2:19" ht="13.5" thickBot="1">
      <c r="B37" s="73" t="s">
        <v>19</v>
      </c>
      <c r="C37" s="6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2:19" ht="12.75">
      <c r="B38" s="72" t="s">
        <v>20</v>
      </c>
      <c r="C38" s="60"/>
      <c r="D38" s="81">
        <v>26</v>
      </c>
      <c r="E38" s="81">
        <v>1</v>
      </c>
      <c r="F38" s="81">
        <v>47</v>
      </c>
      <c r="G38" s="81">
        <v>2</v>
      </c>
      <c r="H38" s="81">
        <v>256</v>
      </c>
      <c r="I38" s="81">
        <v>96</v>
      </c>
      <c r="J38" s="81">
        <v>27</v>
      </c>
      <c r="K38" s="81">
        <v>5</v>
      </c>
      <c r="L38" s="81">
        <v>44</v>
      </c>
      <c r="M38" s="81">
        <v>0</v>
      </c>
      <c r="N38" s="81">
        <v>0</v>
      </c>
      <c r="O38" s="81">
        <v>0</v>
      </c>
      <c r="P38" s="81">
        <v>3</v>
      </c>
      <c r="Q38" s="81">
        <v>0</v>
      </c>
      <c r="R38" s="81">
        <f>D38+F38+H38+J38+L38+N38+P38</f>
        <v>403</v>
      </c>
      <c r="S38" s="81">
        <f>E38+G38+I38+K38+M38+O38+Q38</f>
        <v>104</v>
      </c>
    </row>
    <row r="39" spans="2:19" ht="13.5" thickBot="1">
      <c r="B39" s="73" t="s">
        <v>21</v>
      </c>
      <c r="C39" s="6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2:19" ht="12.75">
      <c r="B40" s="72" t="s">
        <v>24</v>
      </c>
      <c r="C40" s="60"/>
      <c r="D40" s="81" t="s">
        <v>61</v>
      </c>
      <c r="E40" s="81" t="s">
        <v>61</v>
      </c>
      <c r="F40" s="81" t="s">
        <v>61</v>
      </c>
      <c r="G40" s="81" t="s">
        <v>61</v>
      </c>
      <c r="H40" s="81">
        <v>47</v>
      </c>
      <c r="I40" s="81">
        <v>34</v>
      </c>
      <c r="J40" s="81">
        <v>3</v>
      </c>
      <c r="K40" s="81">
        <v>0</v>
      </c>
      <c r="L40" s="81">
        <v>1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f>H40+J40+L40+N40+P40</f>
        <v>51</v>
      </c>
      <c r="S40" s="81">
        <f>I40+K40+M40+O40+Q40</f>
        <v>34</v>
      </c>
    </row>
    <row r="41" spans="2:19" ht="13.5" thickBot="1">
      <c r="B41" s="73" t="s">
        <v>25</v>
      </c>
      <c r="C41" s="6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2:19" ht="12.75">
      <c r="B42" s="72" t="s">
        <v>22</v>
      </c>
      <c r="C42" s="60"/>
      <c r="D42" s="81">
        <v>0</v>
      </c>
      <c r="E42" s="81">
        <v>0</v>
      </c>
      <c r="F42" s="81">
        <v>1</v>
      </c>
      <c r="G42" s="81">
        <v>0</v>
      </c>
      <c r="H42" s="81">
        <v>17</v>
      </c>
      <c r="I42" s="81">
        <v>0</v>
      </c>
      <c r="J42" s="81">
        <v>5</v>
      </c>
      <c r="K42" s="81">
        <v>0</v>
      </c>
      <c r="L42" s="81">
        <v>11</v>
      </c>
      <c r="M42" s="81">
        <v>0</v>
      </c>
      <c r="N42" s="81">
        <v>0</v>
      </c>
      <c r="O42" s="81">
        <v>0</v>
      </c>
      <c r="P42" s="81">
        <v>3</v>
      </c>
      <c r="Q42" s="81">
        <v>0</v>
      </c>
      <c r="R42" s="81">
        <f>D42+F42+H42+J42+L42+N42+P42</f>
        <v>37</v>
      </c>
      <c r="S42" s="81">
        <f>E42+G42+I42+K42+M42+O42+Q42</f>
        <v>0</v>
      </c>
    </row>
    <row r="43" spans="2:19" ht="13.5" thickBot="1">
      <c r="B43" s="87" t="s">
        <v>23</v>
      </c>
      <c r="C43" s="88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2:19" ht="24.75" customHeight="1" thickBot="1" thickTop="1">
      <c r="B44" s="85" t="s">
        <v>36</v>
      </c>
      <c r="C44" s="86"/>
      <c r="D44" s="28">
        <f aca="true" t="shared" si="0" ref="D44:S44">IF(SUM(D36:D42)=B11,B11,"error")</f>
        <v>26</v>
      </c>
      <c r="E44" s="28">
        <f t="shared" si="0"/>
        <v>1</v>
      </c>
      <c r="F44" s="28">
        <f t="shared" si="0"/>
        <v>49</v>
      </c>
      <c r="G44" s="28">
        <f t="shared" si="0"/>
        <v>2</v>
      </c>
      <c r="H44" s="28">
        <f t="shared" si="0"/>
        <v>330</v>
      </c>
      <c r="I44" s="28">
        <f t="shared" si="0"/>
        <v>134</v>
      </c>
      <c r="J44" s="28">
        <f t="shared" si="0"/>
        <v>38</v>
      </c>
      <c r="K44" s="28">
        <f t="shared" si="0"/>
        <v>5</v>
      </c>
      <c r="L44" s="28">
        <f t="shared" si="0"/>
        <v>59</v>
      </c>
      <c r="M44" s="28">
        <f t="shared" si="0"/>
        <v>0</v>
      </c>
      <c r="N44" s="28">
        <f t="shared" si="0"/>
        <v>0</v>
      </c>
      <c r="O44" s="28">
        <f t="shared" si="0"/>
        <v>0</v>
      </c>
      <c r="P44" s="28">
        <f t="shared" si="0"/>
        <v>7</v>
      </c>
      <c r="Q44" s="28">
        <f t="shared" si="0"/>
        <v>0</v>
      </c>
      <c r="R44" s="14">
        <f t="shared" si="0"/>
        <v>509</v>
      </c>
      <c r="S44" s="14">
        <f t="shared" si="0"/>
        <v>142</v>
      </c>
    </row>
    <row r="45" ht="18.75" customHeight="1" thickTop="1">
      <c r="B45" s="15" t="s">
        <v>35</v>
      </c>
    </row>
    <row r="46" ht="13.5" customHeight="1">
      <c r="B46" s="21" t="s">
        <v>37</v>
      </c>
    </row>
    <row r="47" ht="12.75"/>
    <row r="48" spans="2:5" ht="12.75">
      <c r="B48" s="58" t="s">
        <v>34</v>
      </c>
      <c r="C48" s="58"/>
      <c r="D48" s="58"/>
      <c r="E48" s="58"/>
    </row>
    <row r="49" ht="13.5" thickBot="1"/>
    <row r="50" spans="2:15" ht="14.25" thickBot="1" thickTop="1">
      <c r="B50" s="76" t="s">
        <v>16</v>
      </c>
      <c r="C50" s="77"/>
      <c r="D50" s="83" t="s">
        <v>1</v>
      </c>
      <c r="E50" s="83"/>
      <c r="F50" s="83" t="s">
        <v>2</v>
      </c>
      <c r="G50" s="83"/>
      <c r="H50" s="83" t="s">
        <v>12</v>
      </c>
      <c r="I50" s="83"/>
      <c r="J50" s="83" t="s">
        <v>10</v>
      </c>
      <c r="K50" s="83"/>
      <c r="L50" s="83" t="s">
        <v>11</v>
      </c>
      <c r="M50" s="83"/>
      <c r="N50" s="83" t="s">
        <v>14</v>
      </c>
      <c r="O50" s="84"/>
    </row>
    <row r="51" spans="2:15" ht="13.5" thickBot="1">
      <c r="B51" s="78"/>
      <c r="C51" s="79"/>
      <c r="D51" s="29" t="s">
        <v>8</v>
      </c>
      <c r="E51" s="29" t="s">
        <v>9</v>
      </c>
      <c r="F51" s="29" t="s">
        <v>8</v>
      </c>
      <c r="G51" s="29" t="s">
        <v>9</v>
      </c>
      <c r="H51" s="29" t="s">
        <v>8</v>
      </c>
      <c r="I51" s="29" t="s">
        <v>9</v>
      </c>
      <c r="J51" s="29" t="s">
        <v>8</v>
      </c>
      <c r="K51" s="29" t="s">
        <v>9</v>
      </c>
      <c r="L51" s="29" t="s">
        <v>8</v>
      </c>
      <c r="M51" s="29" t="s">
        <v>9</v>
      </c>
      <c r="N51" s="29" t="s">
        <v>8</v>
      </c>
      <c r="O51" s="30" t="s">
        <v>9</v>
      </c>
    </row>
    <row r="52" spans="2:15" ht="12.75">
      <c r="B52" s="72" t="s">
        <v>26</v>
      </c>
      <c r="C52" s="60"/>
      <c r="D52" s="60">
        <v>0</v>
      </c>
      <c r="E52" s="60">
        <v>0</v>
      </c>
      <c r="F52" s="60">
        <v>4</v>
      </c>
      <c r="G52" s="60">
        <v>0</v>
      </c>
      <c r="H52" s="60">
        <v>2</v>
      </c>
      <c r="I52" s="60">
        <v>0</v>
      </c>
      <c r="J52" s="60">
        <v>3</v>
      </c>
      <c r="K52" s="60">
        <v>0</v>
      </c>
      <c r="L52" s="60">
        <v>1</v>
      </c>
      <c r="M52" s="60">
        <v>0</v>
      </c>
      <c r="N52" s="69">
        <f>D52+F52+H52+J52+L52</f>
        <v>10</v>
      </c>
      <c r="O52" s="69">
        <f>E52+G52+I52+K52+M52</f>
        <v>0</v>
      </c>
    </row>
    <row r="53" spans="2:15" ht="13.5" thickBot="1">
      <c r="B53" s="73" t="s">
        <v>19</v>
      </c>
      <c r="C53" s="61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70"/>
      <c r="O53" s="70"/>
    </row>
    <row r="54" spans="2:15" ht="12.75">
      <c r="B54" s="80" t="s">
        <v>20</v>
      </c>
      <c r="C54" s="68"/>
      <c r="D54" s="60">
        <v>0</v>
      </c>
      <c r="E54" s="60">
        <v>0</v>
      </c>
      <c r="F54" s="60">
        <v>22</v>
      </c>
      <c r="G54" s="60">
        <v>1</v>
      </c>
      <c r="H54" s="60">
        <v>8</v>
      </c>
      <c r="I54" s="60">
        <v>0</v>
      </c>
      <c r="J54" s="60">
        <v>19</v>
      </c>
      <c r="K54" s="60">
        <v>0</v>
      </c>
      <c r="L54" s="60">
        <v>4</v>
      </c>
      <c r="M54" s="60">
        <v>0</v>
      </c>
      <c r="N54" s="69">
        <f>D54+F54+H54+J54+L54</f>
        <v>53</v>
      </c>
      <c r="O54" s="69">
        <f>E54+G54+I54+K54+M54</f>
        <v>1</v>
      </c>
    </row>
    <row r="55" spans="2:15" ht="13.5" thickBot="1">
      <c r="B55" s="80" t="s">
        <v>21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70"/>
      <c r="O55" s="70"/>
    </row>
    <row r="56" spans="2:15" ht="12.75">
      <c r="B56" s="72" t="s">
        <v>22</v>
      </c>
      <c r="C56" s="60"/>
      <c r="D56" s="60">
        <v>0</v>
      </c>
      <c r="E56" s="60">
        <v>0</v>
      </c>
      <c r="F56" s="60">
        <v>1</v>
      </c>
      <c r="G56" s="60">
        <v>0</v>
      </c>
      <c r="H56" s="60">
        <v>1</v>
      </c>
      <c r="I56" s="60">
        <v>0</v>
      </c>
      <c r="J56" s="60">
        <v>1</v>
      </c>
      <c r="K56" s="60">
        <v>0</v>
      </c>
      <c r="L56" s="60">
        <v>1</v>
      </c>
      <c r="M56" s="60">
        <v>0</v>
      </c>
      <c r="N56" s="69">
        <f>D56+F56+H56+J56+L56</f>
        <v>4</v>
      </c>
      <c r="O56" s="69">
        <f>E56+G56+I56+K56+M56</f>
        <v>0</v>
      </c>
    </row>
    <row r="57" spans="2:15" ht="13.5" thickBot="1">
      <c r="B57" s="73" t="s">
        <v>23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71"/>
      <c r="O57" s="71"/>
    </row>
    <row r="58" spans="2:15" ht="27.75" customHeight="1" thickBot="1">
      <c r="B58" s="74" t="s">
        <v>38</v>
      </c>
      <c r="C58" s="75"/>
      <c r="D58" s="16">
        <f aca="true" t="shared" si="1" ref="D58:O58">IF(SUM(D52:D56)=D19,D19,"error")</f>
        <v>0</v>
      </c>
      <c r="E58" s="16">
        <f t="shared" si="1"/>
        <v>0</v>
      </c>
      <c r="F58" s="16">
        <f t="shared" si="1"/>
        <v>27</v>
      </c>
      <c r="G58" s="16">
        <f t="shared" si="1"/>
        <v>1</v>
      </c>
      <c r="H58" s="16">
        <f t="shared" si="1"/>
        <v>11</v>
      </c>
      <c r="I58" s="16">
        <f t="shared" si="1"/>
        <v>0</v>
      </c>
      <c r="J58" s="16">
        <f t="shared" si="1"/>
        <v>23</v>
      </c>
      <c r="K58" s="16">
        <f t="shared" si="1"/>
        <v>0</v>
      </c>
      <c r="L58" s="16">
        <f t="shared" si="1"/>
        <v>6</v>
      </c>
      <c r="M58" s="16">
        <f t="shared" si="1"/>
        <v>0</v>
      </c>
      <c r="N58" s="17">
        <f t="shared" si="1"/>
        <v>67</v>
      </c>
      <c r="O58" s="17">
        <f t="shared" si="1"/>
        <v>1</v>
      </c>
    </row>
    <row r="59" spans="2:13" ht="27.75" customHeight="1" thickTop="1">
      <c r="B59" s="21" t="s">
        <v>39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4:13" ht="27.75" customHeight="1"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ht="12.75">
      <c r="D61" s="15"/>
    </row>
    <row r="62" spans="2:5" ht="15.75">
      <c r="B62" s="59" t="s">
        <v>43</v>
      </c>
      <c r="C62" s="59"/>
      <c r="D62" s="59"/>
      <c r="E62" s="2"/>
    </row>
    <row r="63" spans="2:6" ht="12.75">
      <c r="B63" s="58" t="s">
        <v>31</v>
      </c>
      <c r="C63" s="58"/>
      <c r="D63" s="58"/>
      <c r="E63" s="58"/>
      <c r="F63" s="58"/>
    </row>
    <row r="64" ht="13.5" thickBot="1"/>
    <row r="65" spans="2:18" ht="14.25" thickBot="1" thickTop="1">
      <c r="B65" s="41" t="s">
        <v>27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62" t="s">
        <v>15</v>
      </c>
      <c r="Q65" s="63"/>
      <c r="R65" s="66" t="s">
        <v>14</v>
      </c>
    </row>
    <row r="66" spans="2:18" ht="13.5" thickBot="1">
      <c r="B66" s="48" t="s">
        <v>1</v>
      </c>
      <c r="C66" s="49"/>
      <c r="D66" s="49" t="s">
        <v>2</v>
      </c>
      <c r="E66" s="49"/>
      <c r="F66" s="49" t="s">
        <v>3</v>
      </c>
      <c r="G66" s="49"/>
      <c r="H66" s="49" t="s">
        <v>4</v>
      </c>
      <c r="I66" s="49"/>
      <c r="J66" s="49" t="s">
        <v>5</v>
      </c>
      <c r="K66" s="49"/>
      <c r="L66" s="49" t="s">
        <v>6</v>
      </c>
      <c r="M66" s="49"/>
      <c r="N66" s="49" t="s">
        <v>7</v>
      </c>
      <c r="O66" s="49"/>
      <c r="P66" s="64"/>
      <c r="Q66" s="65"/>
      <c r="R66" s="67"/>
    </row>
    <row r="67" spans="2:18" ht="13.5" thickBot="1">
      <c r="B67" s="6" t="s">
        <v>8</v>
      </c>
      <c r="C67" s="9" t="s">
        <v>9</v>
      </c>
      <c r="D67" s="9" t="s">
        <v>8</v>
      </c>
      <c r="E67" s="9" t="s">
        <v>9</v>
      </c>
      <c r="F67" s="9" t="s">
        <v>8</v>
      </c>
      <c r="G67" s="9" t="s">
        <v>9</v>
      </c>
      <c r="H67" s="9" t="s">
        <v>8</v>
      </c>
      <c r="I67" s="9" t="s">
        <v>9</v>
      </c>
      <c r="J67" s="9" t="s">
        <v>8</v>
      </c>
      <c r="K67" s="9" t="s">
        <v>9</v>
      </c>
      <c r="L67" s="9" t="s">
        <v>8</v>
      </c>
      <c r="M67" s="9" t="s">
        <v>9</v>
      </c>
      <c r="N67" s="9" t="s">
        <v>8</v>
      </c>
      <c r="O67" s="9" t="s">
        <v>9</v>
      </c>
      <c r="P67" s="9" t="s">
        <v>8</v>
      </c>
      <c r="Q67" s="9" t="s">
        <v>9</v>
      </c>
      <c r="R67" s="67"/>
    </row>
    <row r="68" spans="2:18" ht="25.5" customHeight="1" thickBot="1">
      <c r="B68" s="31">
        <v>0</v>
      </c>
      <c r="C68" s="32">
        <v>0</v>
      </c>
      <c r="D68" s="32">
        <v>5</v>
      </c>
      <c r="E68" s="32">
        <v>0</v>
      </c>
      <c r="F68" s="32">
        <v>23</v>
      </c>
      <c r="G68" s="32">
        <v>10</v>
      </c>
      <c r="H68" s="32">
        <v>10</v>
      </c>
      <c r="I68" s="32">
        <v>1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18">
        <f>SUM(B68+D68+F68+H68+J68+L68+N68)</f>
        <v>38</v>
      </c>
      <c r="Q68" s="18">
        <f>SUM(C68+E68+G68+I68+K68+M68+O68)</f>
        <v>11</v>
      </c>
      <c r="R68" s="19">
        <f>SUM(P68+Q68)</f>
        <v>49</v>
      </c>
    </row>
    <row r="69" ht="13.5" thickTop="1"/>
    <row r="70" ht="13.5" thickBot="1"/>
    <row r="71" spans="2:18" ht="14.25" thickBot="1" thickTop="1">
      <c r="B71" s="41" t="s">
        <v>28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62" t="s">
        <v>15</v>
      </c>
      <c r="Q71" s="63"/>
      <c r="R71" s="66" t="s">
        <v>14</v>
      </c>
    </row>
    <row r="72" spans="2:18" ht="13.5" thickBot="1">
      <c r="B72" s="48" t="s">
        <v>1</v>
      </c>
      <c r="C72" s="49"/>
      <c r="D72" s="49" t="s">
        <v>2</v>
      </c>
      <c r="E72" s="49"/>
      <c r="F72" s="49" t="s">
        <v>3</v>
      </c>
      <c r="G72" s="49"/>
      <c r="H72" s="49" t="s">
        <v>4</v>
      </c>
      <c r="I72" s="49"/>
      <c r="J72" s="49" t="s">
        <v>5</v>
      </c>
      <c r="K72" s="49"/>
      <c r="L72" s="49" t="s">
        <v>6</v>
      </c>
      <c r="M72" s="49"/>
      <c r="N72" s="49" t="s">
        <v>7</v>
      </c>
      <c r="O72" s="49"/>
      <c r="P72" s="64"/>
      <c r="Q72" s="65"/>
      <c r="R72" s="67"/>
    </row>
    <row r="73" spans="2:18" ht="13.5" thickBot="1">
      <c r="B73" s="6" t="s">
        <v>8</v>
      </c>
      <c r="C73" s="9" t="s">
        <v>9</v>
      </c>
      <c r="D73" s="9" t="s">
        <v>8</v>
      </c>
      <c r="E73" s="9" t="s">
        <v>9</v>
      </c>
      <c r="F73" s="9" t="s">
        <v>8</v>
      </c>
      <c r="G73" s="9" t="s">
        <v>9</v>
      </c>
      <c r="H73" s="9" t="s">
        <v>8</v>
      </c>
      <c r="I73" s="9" t="s">
        <v>9</v>
      </c>
      <c r="J73" s="9" t="s">
        <v>8</v>
      </c>
      <c r="K73" s="9" t="s">
        <v>9</v>
      </c>
      <c r="L73" s="9" t="s">
        <v>8</v>
      </c>
      <c r="M73" s="9" t="s">
        <v>9</v>
      </c>
      <c r="N73" s="9" t="s">
        <v>8</v>
      </c>
      <c r="O73" s="9" t="s">
        <v>9</v>
      </c>
      <c r="P73" s="9" t="s">
        <v>8</v>
      </c>
      <c r="Q73" s="9" t="s">
        <v>9</v>
      </c>
      <c r="R73" s="67"/>
    </row>
    <row r="74" spans="2:18" ht="25.5" customHeight="1" thickBot="1">
      <c r="B74" s="31">
        <v>0</v>
      </c>
      <c r="C74" s="32">
        <v>0</v>
      </c>
      <c r="D74" s="32">
        <v>0</v>
      </c>
      <c r="E74" s="32">
        <v>0</v>
      </c>
      <c r="F74" s="32">
        <v>1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18">
        <f>SUM(B74+D74+F74+H74+J74+L74+N74)</f>
        <v>1</v>
      </c>
      <c r="Q74" s="18">
        <f>SUM(C74+E74+G74+I74+K74+M74+O74)</f>
        <v>0</v>
      </c>
      <c r="R74" s="19">
        <f>SUM(P74+Q74)</f>
        <v>1</v>
      </c>
    </row>
    <row r="75" ht="13.5" thickTop="1"/>
    <row r="76" ht="13.5" thickBot="1"/>
    <row r="77" spans="2:18" ht="14.25" thickBot="1" thickTop="1">
      <c r="B77" s="41" t="s">
        <v>30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62" t="s">
        <v>15</v>
      </c>
      <c r="Q77" s="63"/>
      <c r="R77" s="66" t="s">
        <v>14</v>
      </c>
    </row>
    <row r="78" spans="2:18" ht="13.5" thickBot="1">
      <c r="B78" s="48" t="s">
        <v>1</v>
      </c>
      <c r="C78" s="49"/>
      <c r="D78" s="49" t="s">
        <v>2</v>
      </c>
      <c r="E78" s="49"/>
      <c r="F78" s="49" t="s">
        <v>3</v>
      </c>
      <c r="G78" s="49"/>
      <c r="H78" s="49" t="s">
        <v>4</v>
      </c>
      <c r="I78" s="49"/>
      <c r="J78" s="49" t="s">
        <v>5</v>
      </c>
      <c r="K78" s="49"/>
      <c r="L78" s="49" t="s">
        <v>6</v>
      </c>
      <c r="M78" s="49"/>
      <c r="N78" s="49" t="s">
        <v>7</v>
      </c>
      <c r="O78" s="49"/>
      <c r="P78" s="64"/>
      <c r="Q78" s="65"/>
      <c r="R78" s="67"/>
    </row>
    <row r="79" spans="2:18" ht="13.5" thickBot="1">
      <c r="B79" s="6" t="s">
        <v>8</v>
      </c>
      <c r="C79" s="9" t="s">
        <v>9</v>
      </c>
      <c r="D79" s="9" t="s">
        <v>8</v>
      </c>
      <c r="E79" s="9" t="s">
        <v>9</v>
      </c>
      <c r="F79" s="9" t="s">
        <v>8</v>
      </c>
      <c r="G79" s="9" t="s">
        <v>9</v>
      </c>
      <c r="H79" s="9" t="s">
        <v>8</v>
      </c>
      <c r="I79" s="9" t="s">
        <v>9</v>
      </c>
      <c r="J79" s="9" t="s">
        <v>8</v>
      </c>
      <c r="K79" s="9" t="s">
        <v>9</v>
      </c>
      <c r="L79" s="9" t="s">
        <v>8</v>
      </c>
      <c r="M79" s="9" t="s">
        <v>9</v>
      </c>
      <c r="N79" s="9" t="s">
        <v>8</v>
      </c>
      <c r="O79" s="9" t="s">
        <v>9</v>
      </c>
      <c r="P79" s="9" t="s">
        <v>8</v>
      </c>
      <c r="Q79" s="9" t="s">
        <v>9</v>
      </c>
      <c r="R79" s="67"/>
    </row>
    <row r="80" spans="2:18" ht="25.5" customHeight="1" thickBot="1">
      <c r="B80" s="31">
        <v>0</v>
      </c>
      <c r="C80" s="32">
        <v>0</v>
      </c>
      <c r="D80" s="32">
        <v>0</v>
      </c>
      <c r="E80" s="32">
        <v>0</v>
      </c>
      <c r="F80" s="32">
        <v>0</v>
      </c>
      <c r="G80" s="32">
        <v>1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18">
        <f>SUM(B80+D80+F80+H80+J80+L80+N80)</f>
        <v>0</v>
      </c>
      <c r="Q80" s="18">
        <f>SUM(C80+E80+G80+I80+K80+M80+O80)</f>
        <v>1</v>
      </c>
      <c r="R80" s="19">
        <f>SUM(P80+Q80)</f>
        <v>1</v>
      </c>
    </row>
    <row r="81" ht="13.5" thickTop="1"/>
    <row r="82" ht="13.5" thickBot="1"/>
    <row r="83" spans="2:18" ht="14.25" thickBot="1" thickTop="1">
      <c r="B83" s="41" t="s">
        <v>29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62" t="s">
        <v>15</v>
      </c>
      <c r="Q83" s="63"/>
      <c r="R83" s="66" t="s">
        <v>14</v>
      </c>
    </row>
    <row r="84" spans="2:18" ht="13.5" thickBot="1">
      <c r="B84" s="48" t="s">
        <v>1</v>
      </c>
      <c r="C84" s="49"/>
      <c r="D84" s="49" t="s">
        <v>2</v>
      </c>
      <c r="E84" s="49"/>
      <c r="F84" s="49" t="s">
        <v>3</v>
      </c>
      <c r="G84" s="49"/>
      <c r="H84" s="49" t="s">
        <v>4</v>
      </c>
      <c r="I84" s="49"/>
      <c r="J84" s="49" t="s">
        <v>5</v>
      </c>
      <c r="K84" s="49"/>
      <c r="L84" s="49" t="s">
        <v>6</v>
      </c>
      <c r="M84" s="49"/>
      <c r="N84" s="49" t="s">
        <v>7</v>
      </c>
      <c r="O84" s="49"/>
      <c r="P84" s="64"/>
      <c r="Q84" s="65"/>
      <c r="R84" s="67"/>
    </row>
    <row r="85" spans="2:18" ht="13.5" thickBot="1">
      <c r="B85" s="6" t="s">
        <v>8</v>
      </c>
      <c r="C85" s="9" t="s">
        <v>9</v>
      </c>
      <c r="D85" s="9" t="s">
        <v>8</v>
      </c>
      <c r="E85" s="9" t="s">
        <v>9</v>
      </c>
      <c r="F85" s="9" t="s">
        <v>8</v>
      </c>
      <c r="G85" s="9" t="s">
        <v>9</v>
      </c>
      <c r="H85" s="9" t="s">
        <v>8</v>
      </c>
      <c r="I85" s="9" t="s">
        <v>9</v>
      </c>
      <c r="J85" s="9" t="s">
        <v>8</v>
      </c>
      <c r="K85" s="9" t="s">
        <v>9</v>
      </c>
      <c r="L85" s="9" t="s">
        <v>8</v>
      </c>
      <c r="M85" s="9" t="s">
        <v>9</v>
      </c>
      <c r="N85" s="9" t="s">
        <v>8</v>
      </c>
      <c r="O85" s="9" t="s">
        <v>9</v>
      </c>
      <c r="P85" s="9" t="s">
        <v>8</v>
      </c>
      <c r="Q85" s="9" t="s">
        <v>9</v>
      </c>
      <c r="R85" s="67"/>
    </row>
    <row r="86" spans="2:18" ht="25.5" customHeight="1" thickBot="1">
      <c r="B86" s="31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18">
        <f>SUM(B86+D86+F86+H86+J86+L86+N86)</f>
        <v>0</v>
      </c>
      <c r="Q86" s="18">
        <f>SUM(C86+E86+G86+I86+K86+M86+O86)</f>
        <v>0</v>
      </c>
      <c r="R86" s="19">
        <f>SUM(P86+Q86)</f>
        <v>0</v>
      </c>
    </row>
    <row r="87" ht="13.5" thickTop="1"/>
    <row r="88" ht="12.75"/>
    <row r="89" ht="12.75"/>
    <row r="90" ht="12.75"/>
    <row r="91" ht="12.75"/>
    <row r="92" ht="12.75"/>
    <row r="93" ht="13.5" thickBot="1"/>
    <row r="94" spans="2:18" ht="21" customHeight="1" thickBot="1" thickTop="1">
      <c r="B94" s="41" t="s">
        <v>40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62" t="s">
        <v>15</v>
      </c>
      <c r="Q94" s="63"/>
      <c r="R94" s="66" t="s">
        <v>14</v>
      </c>
    </row>
    <row r="95" spans="2:18" ht="18" customHeight="1" thickBot="1">
      <c r="B95" s="48" t="s">
        <v>1</v>
      </c>
      <c r="C95" s="49"/>
      <c r="D95" s="49" t="s">
        <v>2</v>
      </c>
      <c r="E95" s="49"/>
      <c r="F95" s="49" t="s">
        <v>3</v>
      </c>
      <c r="G95" s="49"/>
      <c r="H95" s="49" t="s">
        <v>4</v>
      </c>
      <c r="I95" s="49"/>
      <c r="J95" s="49" t="s">
        <v>5</v>
      </c>
      <c r="K95" s="49"/>
      <c r="L95" s="49" t="s">
        <v>6</v>
      </c>
      <c r="M95" s="49"/>
      <c r="N95" s="49" t="s">
        <v>7</v>
      </c>
      <c r="O95" s="49"/>
      <c r="P95" s="64"/>
      <c r="Q95" s="65"/>
      <c r="R95" s="67"/>
    </row>
    <row r="96" spans="2:18" ht="18.75" customHeight="1" thickBot="1">
      <c r="B96" s="6" t="s">
        <v>8</v>
      </c>
      <c r="C96" s="9" t="s">
        <v>9</v>
      </c>
      <c r="D96" s="9" t="s">
        <v>8</v>
      </c>
      <c r="E96" s="9" t="s">
        <v>9</v>
      </c>
      <c r="F96" s="9" t="s">
        <v>8</v>
      </c>
      <c r="G96" s="9" t="s">
        <v>9</v>
      </c>
      <c r="H96" s="9" t="s">
        <v>8</v>
      </c>
      <c r="I96" s="9" t="s">
        <v>9</v>
      </c>
      <c r="J96" s="9" t="s">
        <v>8</v>
      </c>
      <c r="K96" s="9" t="s">
        <v>9</v>
      </c>
      <c r="L96" s="9" t="s">
        <v>8</v>
      </c>
      <c r="M96" s="9" t="s">
        <v>9</v>
      </c>
      <c r="N96" s="9" t="s">
        <v>8</v>
      </c>
      <c r="O96" s="9" t="s">
        <v>9</v>
      </c>
      <c r="P96" s="9" t="s">
        <v>8</v>
      </c>
      <c r="Q96" s="9" t="s">
        <v>9</v>
      </c>
      <c r="R96" s="67"/>
    </row>
    <row r="97" spans="2:18" ht="25.5" customHeight="1" thickBot="1">
      <c r="B97" s="24">
        <f>SUM(B74+B80+B86+B68)</f>
        <v>0</v>
      </c>
      <c r="C97" s="25">
        <f>SUM(C68+C74+C80+C86)</f>
        <v>0</v>
      </c>
      <c r="D97" s="25">
        <f aca="true" t="shared" si="2" ref="D97:O97">SUM(D68+D74+D80+D86)</f>
        <v>5</v>
      </c>
      <c r="E97" s="25">
        <f t="shared" si="2"/>
        <v>0</v>
      </c>
      <c r="F97" s="25">
        <f t="shared" si="2"/>
        <v>24</v>
      </c>
      <c r="G97" s="25">
        <f t="shared" si="2"/>
        <v>11</v>
      </c>
      <c r="H97" s="25">
        <f t="shared" si="2"/>
        <v>10</v>
      </c>
      <c r="I97" s="25">
        <f t="shared" si="2"/>
        <v>1</v>
      </c>
      <c r="J97" s="25">
        <f t="shared" si="2"/>
        <v>0</v>
      </c>
      <c r="K97" s="25">
        <f t="shared" si="2"/>
        <v>0</v>
      </c>
      <c r="L97" s="25">
        <f t="shared" si="2"/>
        <v>0</v>
      </c>
      <c r="M97" s="25">
        <f t="shared" si="2"/>
        <v>0</v>
      </c>
      <c r="N97" s="25">
        <f t="shared" si="2"/>
        <v>0</v>
      </c>
      <c r="O97" s="25">
        <f t="shared" si="2"/>
        <v>0</v>
      </c>
      <c r="P97" s="25">
        <f>IF(SUM(B97+D97+F97+H97+J97+L97+N97)=SUM(P68+P74+P80+P86),SUM(P68+P74+P80+P86),"error")</f>
        <v>39</v>
      </c>
      <c r="Q97" s="25">
        <f>IF(SUM(C97+E97+G97+I97+K97+M97+O97)=SUM(Q68+Q74+Q80+Q86),SUM(Q68+Q74+Q80+Q86),"error")</f>
        <v>12</v>
      </c>
      <c r="R97" s="20">
        <f>SUM(P97+Q97)</f>
        <v>51</v>
      </c>
    </row>
    <row r="98" ht="13.5" thickTop="1"/>
    <row r="99" ht="12.75"/>
    <row r="100" spans="2:5" ht="12.75">
      <c r="B100" s="57" t="s">
        <v>42</v>
      </c>
      <c r="C100" s="57"/>
      <c r="D100" s="57"/>
      <c r="E100" s="57"/>
    </row>
    <row r="101" ht="13.5" thickBot="1"/>
    <row r="102" spans="3:16" ht="14.25" thickBot="1" thickTop="1">
      <c r="C102" s="51" t="s">
        <v>45</v>
      </c>
      <c r="D102" s="52"/>
      <c r="E102" s="52"/>
      <c r="F102" s="52"/>
      <c r="G102" s="52"/>
      <c r="H102" s="52"/>
      <c r="I102" s="52"/>
      <c r="J102" s="52"/>
      <c r="K102" s="52"/>
      <c r="L102" s="53"/>
      <c r="M102" s="44" t="s">
        <v>15</v>
      </c>
      <c r="N102" s="45"/>
      <c r="O102" s="44" t="s">
        <v>14</v>
      </c>
      <c r="P102" s="45"/>
    </row>
    <row r="103" spans="3:16" ht="13.5" thickBot="1">
      <c r="C103" s="48" t="s">
        <v>1</v>
      </c>
      <c r="D103" s="49"/>
      <c r="E103" s="49" t="s">
        <v>2</v>
      </c>
      <c r="F103" s="49"/>
      <c r="G103" s="49" t="s">
        <v>12</v>
      </c>
      <c r="H103" s="49"/>
      <c r="I103" s="49" t="s">
        <v>10</v>
      </c>
      <c r="J103" s="49"/>
      <c r="K103" s="49" t="s">
        <v>11</v>
      </c>
      <c r="L103" s="50"/>
      <c r="M103" s="39"/>
      <c r="N103" s="40"/>
      <c r="O103" s="46"/>
      <c r="P103" s="47"/>
    </row>
    <row r="104" spans="3:16" ht="14.25" thickBot="1" thickTop="1">
      <c r="C104" s="6" t="s">
        <v>8</v>
      </c>
      <c r="D104" s="9" t="s">
        <v>9</v>
      </c>
      <c r="E104" s="9" t="s">
        <v>8</v>
      </c>
      <c r="F104" s="9" t="s">
        <v>9</v>
      </c>
      <c r="G104" s="9" t="s">
        <v>8</v>
      </c>
      <c r="H104" s="9" t="s">
        <v>9</v>
      </c>
      <c r="I104" s="9" t="s">
        <v>8</v>
      </c>
      <c r="J104" s="9" t="s">
        <v>9</v>
      </c>
      <c r="K104" s="9" t="s">
        <v>8</v>
      </c>
      <c r="L104" s="7" t="s">
        <v>9</v>
      </c>
      <c r="M104" s="10" t="s">
        <v>8</v>
      </c>
      <c r="N104" s="11" t="s">
        <v>9</v>
      </c>
      <c r="O104" s="37">
        <f>M105+N105</f>
        <v>11</v>
      </c>
      <c r="P104" s="38"/>
    </row>
    <row r="105" spans="3:16" ht="13.5" thickBot="1">
      <c r="C105" s="24">
        <v>0</v>
      </c>
      <c r="D105" s="25">
        <v>0</v>
      </c>
      <c r="E105" s="25">
        <v>5</v>
      </c>
      <c r="F105" s="25">
        <v>0</v>
      </c>
      <c r="G105" s="25">
        <v>0</v>
      </c>
      <c r="H105" s="25">
        <v>0</v>
      </c>
      <c r="I105" s="25">
        <v>6</v>
      </c>
      <c r="J105" s="25">
        <v>0</v>
      </c>
      <c r="K105" s="25">
        <v>0</v>
      </c>
      <c r="L105" s="26">
        <v>0</v>
      </c>
      <c r="M105" s="12">
        <f>C105+E105+G105+I105+K105</f>
        <v>11</v>
      </c>
      <c r="N105" s="13">
        <f>D105+F105+H105+J105+L105</f>
        <v>0</v>
      </c>
      <c r="O105" s="39"/>
      <c r="P105" s="40"/>
    </row>
    <row r="106" ht="13.5" thickTop="1"/>
    <row r="107" ht="13.5" thickBot="1"/>
    <row r="108" spans="3:16" ht="14.25" thickBot="1" thickTop="1">
      <c r="C108" s="51" t="s">
        <v>46</v>
      </c>
      <c r="D108" s="52"/>
      <c r="E108" s="52"/>
      <c r="F108" s="52"/>
      <c r="G108" s="52"/>
      <c r="H108" s="52"/>
      <c r="I108" s="52"/>
      <c r="J108" s="52"/>
      <c r="K108" s="52"/>
      <c r="L108" s="53"/>
      <c r="M108" s="44" t="s">
        <v>15</v>
      </c>
      <c r="N108" s="45"/>
      <c r="O108" s="44" t="s">
        <v>14</v>
      </c>
      <c r="P108" s="45"/>
    </row>
    <row r="109" spans="3:16" ht="13.5" thickBot="1">
      <c r="C109" s="48" t="s">
        <v>1</v>
      </c>
      <c r="D109" s="49"/>
      <c r="E109" s="49" t="s">
        <v>2</v>
      </c>
      <c r="F109" s="49"/>
      <c r="G109" s="49" t="s">
        <v>12</v>
      </c>
      <c r="H109" s="49"/>
      <c r="I109" s="49" t="s">
        <v>10</v>
      </c>
      <c r="J109" s="49"/>
      <c r="K109" s="49" t="s">
        <v>11</v>
      </c>
      <c r="L109" s="50"/>
      <c r="M109" s="39"/>
      <c r="N109" s="40"/>
      <c r="O109" s="46"/>
      <c r="P109" s="47"/>
    </row>
    <row r="110" spans="3:16" ht="14.25" thickBot="1" thickTop="1">
      <c r="C110" s="6" t="s">
        <v>8</v>
      </c>
      <c r="D110" s="9" t="s">
        <v>9</v>
      </c>
      <c r="E110" s="9" t="s">
        <v>8</v>
      </c>
      <c r="F110" s="9" t="s">
        <v>9</v>
      </c>
      <c r="G110" s="9" t="s">
        <v>8</v>
      </c>
      <c r="H110" s="9" t="s">
        <v>9</v>
      </c>
      <c r="I110" s="9" t="s">
        <v>8</v>
      </c>
      <c r="J110" s="9" t="s">
        <v>9</v>
      </c>
      <c r="K110" s="9" t="s">
        <v>8</v>
      </c>
      <c r="L110" s="7" t="s">
        <v>9</v>
      </c>
      <c r="M110" s="10" t="s">
        <v>8</v>
      </c>
      <c r="N110" s="11" t="s">
        <v>9</v>
      </c>
      <c r="O110" s="37">
        <f>M111+N111</f>
        <v>0</v>
      </c>
      <c r="P110" s="38"/>
    </row>
    <row r="111" spans="3:16" ht="13.5" thickBot="1"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6">
        <v>0</v>
      </c>
      <c r="M111" s="12">
        <f>C111+E111+G111+I111+K111</f>
        <v>0</v>
      </c>
      <c r="N111" s="13">
        <f>D111+F111+H111+J111+L111</f>
        <v>0</v>
      </c>
      <c r="O111" s="39"/>
      <c r="P111" s="40"/>
    </row>
    <row r="112" ht="13.5" thickTop="1"/>
    <row r="113" ht="13.5" thickBot="1"/>
    <row r="114" spans="3:16" ht="14.25" thickBot="1" thickTop="1">
      <c r="C114" s="51" t="s">
        <v>47</v>
      </c>
      <c r="D114" s="52"/>
      <c r="E114" s="52"/>
      <c r="F114" s="52"/>
      <c r="G114" s="52"/>
      <c r="H114" s="52"/>
      <c r="I114" s="52"/>
      <c r="J114" s="52"/>
      <c r="K114" s="52"/>
      <c r="L114" s="53"/>
      <c r="M114" s="44" t="s">
        <v>15</v>
      </c>
      <c r="N114" s="45"/>
      <c r="O114" s="44" t="s">
        <v>14</v>
      </c>
      <c r="P114" s="45"/>
    </row>
    <row r="115" spans="3:16" ht="13.5" thickBot="1">
      <c r="C115" s="48" t="s">
        <v>1</v>
      </c>
      <c r="D115" s="49"/>
      <c r="E115" s="49" t="s">
        <v>2</v>
      </c>
      <c r="F115" s="49"/>
      <c r="G115" s="49" t="s">
        <v>12</v>
      </c>
      <c r="H115" s="49"/>
      <c r="I115" s="49" t="s">
        <v>10</v>
      </c>
      <c r="J115" s="49"/>
      <c r="K115" s="49" t="s">
        <v>11</v>
      </c>
      <c r="L115" s="50"/>
      <c r="M115" s="39"/>
      <c r="N115" s="40"/>
      <c r="O115" s="46"/>
      <c r="P115" s="47"/>
    </row>
    <row r="116" spans="3:16" ht="14.25" thickBot="1" thickTop="1">
      <c r="C116" s="6" t="s">
        <v>8</v>
      </c>
      <c r="D116" s="9" t="s">
        <v>9</v>
      </c>
      <c r="E116" s="9" t="s">
        <v>8</v>
      </c>
      <c r="F116" s="9" t="s">
        <v>9</v>
      </c>
      <c r="G116" s="9" t="s">
        <v>8</v>
      </c>
      <c r="H116" s="9" t="s">
        <v>9</v>
      </c>
      <c r="I116" s="9" t="s">
        <v>8</v>
      </c>
      <c r="J116" s="9" t="s">
        <v>9</v>
      </c>
      <c r="K116" s="9" t="s">
        <v>8</v>
      </c>
      <c r="L116" s="7" t="s">
        <v>9</v>
      </c>
      <c r="M116" s="10" t="s">
        <v>8</v>
      </c>
      <c r="N116" s="11" t="s">
        <v>9</v>
      </c>
      <c r="O116" s="37">
        <f>M117+N117</f>
        <v>0</v>
      </c>
      <c r="P116" s="38"/>
    </row>
    <row r="117" spans="3:16" ht="13.5" thickBot="1">
      <c r="C117" s="24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6">
        <v>0</v>
      </c>
      <c r="M117" s="12">
        <f>C117+E117+G117+I117+K117</f>
        <v>0</v>
      </c>
      <c r="N117" s="13">
        <f>D117+F117+H117+J117+L117</f>
        <v>0</v>
      </c>
      <c r="O117" s="39"/>
      <c r="P117" s="40"/>
    </row>
    <row r="118" spans="3:16" ht="13.5" thickTop="1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6"/>
      <c r="N118" s="36"/>
      <c r="O118" s="36"/>
      <c r="P118" s="36"/>
    </row>
    <row r="119" spans="3:16" ht="12.7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6"/>
      <c r="N119" s="36"/>
      <c r="O119" s="36"/>
      <c r="P119" s="36"/>
    </row>
    <row r="120" ht="12.75"/>
    <row r="121" ht="13.5" thickBot="1"/>
    <row r="122" spans="3:16" ht="14.25" thickBot="1" thickTop="1">
      <c r="C122" s="41" t="s">
        <v>48</v>
      </c>
      <c r="D122" s="42"/>
      <c r="E122" s="42"/>
      <c r="F122" s="42"/>
      <c r="G122" s="42"/>
      <c r="H122" s="42"/>
      <c r="I122" s="42"/>
      <c r="J122" s="42"/>
      <c r="K122" s="42"/>
      <c r="L122" s="43"/>
      <c r="M122" s="44" t="s">
        <v>15</v>
      </c>
      <c r="N122" s="45"/>
      <c r="O122" s="44" t="s">
        <v>14</v>
      </c>
      <c r="P122" s="45"/>
    </row>
    <row r="123" spans="3:19" ht="13.5" thickBot="1">
      <c r="C123" s="48" t="s">
        <v>1</v>
      </c>
      <c r="D123" s="49"/>
      <c r="E123" s="49" t="s">
        <v>2</v>
      </c>
      <c r="F123" s="49"/>
      <c r="G123" s="49" t="s">
        <v>12</v>
      </c>
      <c r="H123" s="49"/>
      <c r="I123" s="49" t="s">
        <v>10</v>
      </c>
      <c r="J123" s="49"/>
      <c r="K123" s="49" t="s">
        <v>11</v>
      </c>
      <c r="L123" s="50"/>
      <c r="M123" s="39"/>
      <c r="N123" s="40"/>
      <c r="O123" s="46"/>
      <c r="P123" s="47"/>
      <c r="S123" s="33"/>
    </row>
    <row r="124" spans="3:16" ht="14.25" thickBot="1" thickTop="1">
      <c r="C124" s="6" t="s">
        <v>8</v>
      </c>
      <c r="D124" s="9" t="s">
        <v>9</v>
      </c>
      <c r="E124" s="9" t="s">
        <v>8</v>
      </c>
      <c r="F124" s="9" t="s">
        <v>9</v>
      </c>
      <c r="G124" s="9" t="s">
        <v>8</v>
      </c>
      <c r="H124" s="9" t="s">
        <v>9</v>
      </c>
      <c r="I124" s="9" t="s">
        <v>8</v>
      </c>
      <c r="J124" s="9" t="s">
        <v>9</v>
      </c>
      <c r="K124" s="9" t="s">
        <v>8</v>
      </c>
      <c r="L124" s="7" t="s">
        <v>9</v>
      </c>
      <c r="M124" s="10" t="s">
        <v>8</v>
      </c>
      <c r="N124" s="11" t="s">
        <v>9</v>
      </c>
      <c r="O124" s="37">
        <f>M125+N125</f>
        <v>0</v>
      </c>
      <c r="P124" s="38"/>
    </row>
    <row r="125" spans="3:16" ht="13.5" thickBot="1">
      <c r="C125" s="24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6">
        <v>0</v>
      </c>
      <c r="M125" s="12">
        <f>C125+E125+G125+I125+K125</f>
        <v>0</v>
      </c>
      <c r="N125" s="13">
        <f>D125+F125+H125+J125+L125</f>
        <v>0</v>
      </c>
      <c r="O125" s="39"/>
      <c r="P125" s="40"/>
    </row>
    <row r="126" ht="13.5" thickTop="1"/>
    <row r="127" ht="12.75"/>
    <row r="128" ht="13.5" thickBot="1"/>
    <row r="129" spans="3:16" ht="16.5" customHeight="1" thickBot="1" thickTop="1">
      <c r="C129" s="41" t="s">
        <v>49</v>
      </c>
      <c r="D129" s="42"/>
      <c r="E129" s="42"/>
      <c r="F129" s="42"/>
      <c r="G129" s="42"/>
      <c r="H129" s="42"/>
      <c r="I129" s="42"/>
      <c r="J129" s="42"/>
      <c r="K129" s="42"/>
      <c r="L129" s="43"/>
      <c r="M129" s="44" t="s">
        <v>15</v>
      </c>
      <c r="N129" s="45"/>
      <c r="O129" s="44" t="s">
        <v>14</v>
      </c>
      <c r="P129" s="45"/>
    </row>
    <row r="130" spans="3:16" ht="16.5" customHeight="1" thickBot="1">
      <c r="C130" s="48" t="s">
        <v>1</v>
      </c>
      <c r="D130" s="49"/>
      <c r="E130" s="49" t="s">
        <v>2</v>
      </c>
      <c r="F130" s="49"/>
      <c r="G130" s="49" t="s">
        <v>12</v>
      </c>
      <c r="H130" s="49"/>
      <c r="I130" s="49" t="s">
        <v>10</v>
      </c>
      <c r="J130" s="49"/>
      <c r="K130" s="49" t="s">
        <v>11</v>
      </c>
      <c r="L130" s="50"/>
      <c r="M130" s="39"/>
      <c r="N130" s="40"/>
      <c r="O130" s="46"/>
      <c r="P130" s="47"/>
    </row>
    <row r="131" spans="3:16" ht="18" customHeight="1" thickBot="1" thickTop="1">
      <c r="C131" s="6" t="s">
        <v>8</v>
      </c>
      <c r="D131" s="9" t="s">
        <v>9</v>
      </c>
      <c r="E131" s="9" t="s">
        <v>8</v>
      </c>
      <c r="F131" s="9" t="s">
        <v>9</v>
      </c>
      <c r="G131" s="9" t="s">
        <v>8</v>
      </c>
      <c r="H131" s="9" t="s">
        <v>9</v>
      </c>
      <c r="I131" s="9" t="s">
        <v>8</v>
      </c>
      <c r="J131" s="9" t="s">
        <v>9</v>
      </c>
      <c r="K131" s="9" t="s">
        <v>8</v>
      </c>
      <c r="L131" s="7" t="s">
        <v>9</v>
      </c>
      <c r="M131" s="10" t="s">
        <v>8</v>
      </c>
      <c r="N131" s="11" t="s">
        <v>9</v>
      </c>
      <c r="O131" s="37">
        <f>M132+N132</f>
        <v>11</v>
      </c>
      <c r="P131" s="38"/>
    </row>
    <row r="132" spans="3:16" ht="21.75" customHeight="1" thickBot="1">
      <c r="C132" s="24">
        <f>SUM(C105+C111+C117+C125)</f>
        <v>0</v>
      </c>
      <c r="D132" s="24">
        <f aca="true" t="shared" si="3" ref="D132:L132">SUM(D105+D111+D117+D125)</f>
        <v>0</v>
      </c>
      <c r="E132" s="24">
        <f t="shared" si="3"/>
        <v>5</v>
      </c>
      <c r="F132" s="24">
        <f t="shared" si="3"/>
        <v>0</v>
      </c>
      <c r="G132" s="24">
        <f t="shared" si="3"/>
        <v>0</v>
      </c>
      <c r="H132" s="24">
        <f t="shared" si="3"/>
        <v>0</v>
      </c>
      <c r="I132" s="24">
        <f t="shared" si="3"/>
        <v>6</v>
      </c>
      <c r="J132" s="24">
        <f t="shared" si="3"/>
        <v>0</v>
      </c>
      <c r="K132" s="24">
        <f t="shared" si="3"/>
        <v>0</v>
      </c>
      <c r="L132" s="24">
        <f t="shared" si="3"/>
        <v>0</v>
      </c>
      <c r="M132" s="12">
        <f>IF(SUM(C132+E132+G132+I132+K132)=SUM(M105+M111+M117+M125),SUM(M105+M111+M117+M125),"error")</f>
        <v>11</v>
      </c>
      <c r="N132" s="12">
        <f>IF(SUM(D132+F132+H132+J132+L132)=SUM(N105+N111+N117+S125),SUM(N105+N111+N117+N125),"error")</f>
        <v>0</v>
      </c>
      <c r="O132" s="39"/>
      <c r="P132" s="40"/>
    </row>
    <row r="133" ht="13.5" thickTop="1"/>
    <row r="134" ht="12.75"/>
    <row r="135" spans="2:10" ht="12.75">
      <c r="B135" s="57" t="s">
        <v>53</v>
      </c>
      <c r="C135" s="57"/>
      <c r="D135" s="57"/>
      <c r="E135" s="57"/>
      <c r="F135" s="57"/>
      <c r="G135" s="57"/>
      <c r="H135" s="57"/>
      <c r="I135" s="57"/>
      <c r="J135" s="57"/>
    </row>
    <row r="136" ht="13.5" thickBot="1"/>
    <row r="137" spans="3:20" ht="16.5" customHeight="1" thickBot="1" thickTop="1">
      <c r="C137" s="103" t="s">
        <v>54</v>
      </c>
      <c r="D137" s="104"/>
      <c r="E137" s="104"/>
      <c r="F137" s="34"/>
      <c r="G137" s="103" t="s">
        <v>55</v>
      </c>
      <c r="H137" s="104"/>
      <c r="I137" s="105"/>
      <c r="J137" s="101" t="s">
        <v>56</v>
      </c>
      <c r="K137" s="101"/>
      <c r="L137" s="101"/>
      <c r="M137" s="101"/>
      <c r="N137" s="101" t="s">
        <v>57</v>
      </c>
      <c r="O137" s="101"/>
      <c r="P137" s="101"/>
      <c r="Q137" s="101"/>
      <c r="R137" s="101" t="s">
        <v>58</v>
      </c>
      <c r="S137" s="101"/>
      <c r="T137" s="101"/>
    </row>
    <row r="138" spans="3:20" ht="12.75" customHeight="1">
      <c r="C138" s="106" t="s">
        <v>66</v>
      </c>
      <c r="D138" s="106"/>
      <c r="E138" s="106"/>
      <c r="F138" s="106"/>
      <c r="G138" s="60"/>
      <c r="H138" s="60"/>
      <c r="I138" s="60"/>
      <c r="J138" s="111" t="s">
        <v>64</v>
      </c>
      <c r="K138" s="111"/>
      <c r="L138" s="111"/>
      <c r="M138" s="111"/>
      <c r="N138" s="111"/>
      <c r="O138" s="111"/>
      <c r="P138" s="111"/>
      <c r="Q138" s="111"/>
      <c r="R138" s="60" t="s">
        <v>67</v>
      </c>
      <c r="S138" s="60"/>
      <c r="T138" s="60"/>
    </row>
    <row r="139" spans="3:20" ht="12.75" customHeight="1">
      <c r="C139" s="107" t="s">
        <v>68</v>
      </c>
      <c r="D139" s="107"/>
      <c r="E139" s="107"/>
      <c r="F139" s="107"/>
      <c r="G139" s="68"/>
      <c r="H139" s="68"/>
      <c r="I139" s="68"/>
      <c r="J139" s="109" t="s">
        <v>64</v>
      </c>
      <c r="K139" s="109"/>
      <c r="L139" s="109"/>
      <c r="M139" s="109"/>
      <c r="N139" s="109"/>
      <c r="O139" s="109"/>
      <c r="P139" s="109"/>
      <c r="Q139" s="109"/>
      <c r="R139" s="68" t="s">
        <v>67</v>
      </c>
      <c r="S139" s="68"/>
      <c r="T139" s="68"/>
    </row>
    <row r="140" spans="3:20" ht="12.75" customHeight="1">
      <c r="C140" s="107" t="s">
        <v>69</v>
      </c>
      <c r="D140" s="107"/>
      <c r="E140" s="107"/>
      <c r="F140" s="107"/>
      <c r="G140" s="68"/>
      <c r="H140" s="68"/>
      <c r="I140" s="68"/>
      <c r="J140" s="109" t="s">
        <v>64</v>
      </c>
      <c r="K140" s="109"/>
      <c r="L140" s="109"/>
      <c r="M140" s="109"/>
      <c r="N140" s="109"/>
      <c r="O140" s="109"/>
      <c r="P140" s="109"/>
      <c r="Q140" s="109"/>
      <c r="R140" s="68" t="s">
        <v>67</v>
      </c>
      <c r="S140" s="68"/>
      <c r="T140" s="68"/>
    </row>
    <row r="141" spans="3:20" ht="12.75" customHeight="1">
      <c r="C141" s="107" t="s">
        <v>70</v>
      </c>
      <c r="D141" s="107"/>
      <c r="E141" s="107"/>
      <c r="F141" s="107"/>
      <c r="G141" s="68"/>
      <c r="H141" s="68"/>
      <c r="I141" s="68"/>
      <c r="J141" s="109" t="s">
        <v>64</v>
      </c>
      <c r="K141" s="109"/>
      <c r="L141" s="109"/>
      <c r="M141" s="109"/>
      <c r="N141" s="109"/>
      <c r="O141" s="109"/>
      <c r="P141" s="109"/>
      <c r="Q141" s="109"/>
      <c r="R141" s="68" t="s">
        <v>67</v>
      </c>
      <c r="S141" s="68"/>
      <c r="T141" s="68"/>
    </row>
    <row r="142" spans="3:20" ht="12.75" customHeight="1">
      <c r="C142" s="107" t="s">
        <v>71</v>
      </c>
      <c r="D142" s="107"/>
      <c r="E142" s="107"/>
      <c r="F142" s="107"/>
      <c r="G142" s="68"/>
      <c r="H142" s="68"/>
      <c r="I142" s="68"/>
      <c r="J142" s="109" t="s">
        <v>64</v>
      </c>
      <c r="K142" s="109"/>
      <c r="L142" s="109"/>
      <c r="M142" s="109"/>
      <c r="N142" s="109"/>
      <c r="O142" s="109"/>
      <c r="P142" s="109"/>
      <c r="Q142" s="109"/>
      <c r="R142" s="68" t="s">
        <v>67</v>
      </c>
      <c r="S142" s="68"/>
      <c r="T142" s="68"/>
    </row>
    <row r="143" spans="3:20" ht="12.75" customHeight="1">
      <c r="C143" s="107" t="s">
        <v>72</v>
      </c>
      <c r="D143" s="107"/>
      <c r="E143" s="107"/>
      <c r="F143" s="107"/>
      <c r="G143" s="68"/>
      <c r="H143" s="68"/>
      <c r="I143" s="68"/>
      <c r="J143" s="109" t="s">
        <v>64</v>
      </c>
      <c r="K143" s="109"/>
      <c r="L143" s="109"/>
      <c r="M143" s="109"/>
      <c r="N143" s="109"/>
      <c r="O143" s="109"/>
      <c r="P143" s="109"/>
      <c r="Q143" s="109"/>
      <c r="R143" s="68" t="s">
        <v>67</v>
      </c>
      <c r="S143" s="68"/>
      <c r="T143" s="68"/>
    </row>
    <row r="144" spans="3:20" ht="12.75" customHeight="1" thickBot="1">
      <c r="C144" s="108" t="s">
        <v>73</v>
      </c>
      <c r="D144" s="108"/>
      <c r="E144" s="108"/>
      <c r="F144" s="108"/>
      <c r="G144" s="61"/>
      <c r="H144" s="61"/>
      <c r="I144" s="61"/>
      <c r="J144" s="110" t="s">
        <v>64</v>
      </c>
      <c r="K144" s="110"/>
      <c r="L144" s="110"/>
      <c r="M144" s="110"/>
      <c r="N144" s="110"/>
      <c r="O144" s="110"/>
      <c r="P144" s="110"/>
      <c r="Q144" s="110"/>
      <c r="R144" s="61" t="s">
        <v>67</v>
      </c>
      <c r="S144" s="61"/>
      <c r="T144" s="61"/>
    </row>
  </sheetData>
  <sheetProtection/>
  <mergeCells count="298">
    <mergeCell ref="R8:R9"/>
    <mergeCell ref="L9:M9"/>
    <mergeCell ref="J9:K9"/>
    <mergeCell ref="B12:R12"/>
    <mergeCell ref="R142:T142"/>
    <mergeCell ref="R143:T143"/>
    <mergeCell ref="R139:T139"/>
    <mergeCell ref="R140:T140"/>
    <mergeCell ref="R141:T141"/>
    <mergeCell ref="N138:Q138"/>
    <mergeCell ref="N139:Q139"/>
    <mergeCell ref="N140:Q140"/>
    <mergeCell ref="N141:Q141"/>
    <mergeCell ref="N144:Q144"/>
    <mergeCell ref="N143:Q143"/>
    <mergeCell ref="R144:T144"/>
    <mergeCell ref="R138:T138"/>
    <mergeCell ref="J138:M138"/>
    <mergeCell ref="J139:M139"/>
    <mergeCell ref="J140:M140"/>
    <mergeCell ref="J141:M141"/>
    <mergeCell ref="J142:M142"/>
    <mergeCell ref="N142:Q142"/>
    <mergeCell ref="C143:F143"/>
    <mergeCell ref="C144:F144"/>
    <mergeCell ref="C141:F141"/>
    <mergeCell ref="J143:M143"/>
    <mergeCell ref="J144:M144"/>
    <mergeCell ref="G144:I144"/>
    <mergeCell ref="G138:I138"/>
    <mergeCell ref="G142:I142"/>
    <mergeCell ref="G143:I143"/>
    <mergeCell ref="C138:F138"/>
    <mergeCell ref="C139:F139"/>
    <mergeCell ref="C140:F140"/>
    <mergeCell ref="G139:I139"/>
    <mergeCell ref="G140:I140"/>
    <mergeCell ref="G141:I141"/>
    <mergeCell ref="C142:F142"/>
    <mergeCell ref="N137:Q137"/>
    <mergeCell ref="R137:T137"/>
    <mergeCell ref="E2:O2"/>
    <mergeCell ref="B135:J135"/>
    <mergeCell ref="C137:E137"/>
    <mergeCell ref="G137:I137"/>
    <mergeCell ref="J137:M137"/>
    <mergeCell ref="R83:R85"/>
    <mergeCell ref="B84:C84"/>
    <mergeCell ref="B83:O83"/>
    <mergeCell ref="N78:O78"/>
    <mergeCell ref="P83:Q84"/>
    <mergeCell ref="F84:G84"/>
    <mergeCell ref="H84:I84"/>
    <mergeCell ref="J84:K84"/>
    <mergeCell ref="D84:E84"/>
    <mergeCell ref="L84:M84"/>
    <mergeCell ref="N84:O84"/>
    <mergeCell ref="N72:O72"/>
    <mergeCell ref="R77:R79"/>
    <mergeCell ref="B78:C78"/>
    <mergeCell ref="D78:E78"/>
    <mergeCell ref="F78:G78"/>
    <mergeCell ref="H78:I78"/>
    <mergeCell ref="J78:K78"/>
    <mergeCell ref="L78:M78"/>
    <mergeCell ref="B77:O77"/>
    <mergeCell ref="P77:Q78"/>
    <mergeCell ref="B72:C72"/>
    <mergeCell ref="D72:E72"/>
    <mergeCell ref="F72:G72"/>
    <mergeCell ref="H72:I72"/>
    <mergeCell ref="J72:K72"/>
    <mergeCell ref="L72:M72"/>
    <mergeCell ref="N9:O9"/>
    <mergeCell ref="B3:H3"/>
    <mergeCell ref="H9:I9"/>
    <mergeCell ref="S38:S39"/>
    <mergeCell ref="B65:O65"/>
    <mergeCell ref="P65:Q66"/>
    <mergeCell ref="R65:R67"/>
    <mergeCell ref="B66:C66"/>
    <mergeCell ref="D66:E66"/>
    <mergeCell ref="F66:G66"/>
    <mergeCell ref="H17:I17"/>
    <mergeCell ref="J17:K17"/>
    <mergeCell ref="L17:M17"/>
    <mergeCell ref="D16:M16"/>
    <mergeCell ref="P8:Q9"/>
    <mergeCell ref="N16:O17"/>
    <mergeCell ref="P16:Q17"/>
    <mergeCell ref="B8:O8"/>
    <mergeCell ref="B9:C9"/>
    <mergeCell ref="D9:E9"/>
    <mergeCell ref="F9:G9"/>
    <mergeCell ref="D17:E17"/>
    <mergeCell ref="F17:G17"/>
    <mergeCell ref="P18:Q19"/>
    <mergeCell ref="B34:C34"/>
    <mergeCell ref="B35:C35"/>
    <mergeCell ref="D34:E34"/>
    <mergeCell ref="F34:G34"/>
    <mergeCell ref="H34:I34"/>
    <mergeCell ref="J34:K34"/>
    <mergeCell ref="L34:M34"/>
    <mergeCell ref="N34:O34"/>
    <mergeCell ref="P34:Q34"/>
    <mergeCell ref="R34:S34"/>
    <mergeCell ref="B36:C36"/>
    <mergeCell ref="B37:C37"/>
    <mergeCell ref="R36:R37"/>
    <mergeCell ref="S36:S37"/>
    <mergeCell ref="H36:H37"/>
    <mergeCell ref="G36:G37"/>
    <mergeCell ref="D36:D37"/>
    <mergeCell ref="R42:R43"/>
    <mergeCell ref="S42:S43"/>
    <mergeCell ref="B40:C40"/>
    <mergeCell ref="B41:C41"/>
    <mergeCell ref="B42:C42"/>
    <mergeCell ref="B43:C43"/>
    <mergeCell ref="D40:D41"/>
    <mergeCell ref="E40:E41"/>
    <mergeCell ref="F40:F41"/>
    <mergeCell ref="E42:E43"/>
    <mergeCell ref="L36:L37"/>
    <mergeCell ref="K36:K37"/>
    <mergeCell ref="J36:J37"/>
    <mergeCell ref="I36:I37"/>
    <mergeCell ref="F38:F39"/>
    <mergeCell ref="G42:G43"/>
    <mergeCell ref="F36:F37"/>
    <mergeCell ref="E36:E37"/>
    <mergeCell ref="R40:R41"/>
    <mergeCell ref="S40:S41"/>
    <mergeCell ref="K40:K41"/>
    <mergeCell ref="L40:L41"/>
    <mergeCell ref="J40:J41"/>
    <mergeCell ref="P38:P39"/>
    <mergeCell ref="Q38:Q39"/>
    <mergeCell ref="R38:R39"/>
    <mergeCell ref="K38:K39"/>
    <mergeCell ref="L38:L39"/>
    <mergeCell ref="B44:C44"/>
    <mergeCell ref="Q36:Q37"/>
    <mergeCell ref="P36:P37"/>
    <mergeCell ref="O36:O37"/>
    <mergeCell ref="N36:N37"/>
    <mergeCell ref="M36:M37"/>
    <mergeCell ref="M40:M41"/>
    <mergeCell ref="L42:L43"/>
    <mergeCell ref="D42:D43"/>
    <mergeCell ref="F42:F43"/>
    <mergeCell ref="M42:M43"/>
    <mergeCell ref="G40:G41"/>
    <mergeCell ref="H40:H41"/>
    <mergeCell ref="I40:I41"/>
    <mergeCell ref="H42:H43"/>
    <mergeCell ref="I42:I43"/>
    <mergeCell ref="J42:J43"/>
    <mergeCell ref="K42:K43"/>
    <mergeCell ref="B38:C38"/>
    <mergeCell ref="B39:C39"/>
    <mergeCell ref="D38:D39"/>
    <mergeCell ref="E38:E39"/>
    <mergeCell ref="Q42:Q43"/>
    <mergeCell ref="P42:P43"/>
    <mergeCell ref="O42:O43"/>
    <mergeCell ref="N42:N43"/>
    <mergeCell ref="P40:P41"/>
    <mergeCell ref="Q40:Q41"/>
    <mergeCell ref="M38:M39"/>
    <mergeCell ref="N38:N39"/>
    <mergeCell ref="N50:O50"/>
    <mergeCell ref="D50:E50"/>
    <mergeCell ref="F50:G50"/>
    <mergeCell ref="O38:O39"/>
    <mergeCell ref="G38:G39"/>
    <mergeCell ref="H38:H39"/>
    <mergeCell ref="I38:I39"/>
    <mergeCell ref="J38:J39"/>
    <mergeCell ref="N40:N41"/>
    <mergeCell ref="O40:O41"/>
    <mergeCell ref="H50:I50"/>
    <mergeCell ref="J50:K50"/>
    <mergeCell ref="L50:M50"/>
    <mergeCell ref="E52:E53"/>
    <mergeCell ref="F52:F53"/>
    <mergeCell ref="G52:G53"/>
    <mergeCell ref="H52:H53"/>
    <mergeCell ref="I52:I53"/>
    <mergeCell ref="J52:J53"/>
    <mergeCell ref="K52:K53"/>
    <mergeCell ref="B58:C58"/>
    <mergeCell ref="B50:C51"/>
    <mergeCell ref="B52:C52"/>
    <mergeCell ref="B53:C53"/>
    <mergeCell ref="B54:C54"/>
    <mergeCell ref="B55:C55"/>
    <mergeCell ref="D54:D55"/>
    <mergeCell ref="K54:K55"/>
    <mergeCell ref="N52:N53"/>
    <mergeCell ref="B56:C56"/>
    <mergeCell ref="B57:C57"/>
    <mergeCell ref="D52:D53"/>
    <mergeCell ref="M54:M55"/>
    <mergeCell ref="L54:L55"/>
    <mergeCell ref="L56:L57"/>
    <mergeCell ref="M56:M57"/>
    <mergeCell ref="F54:F55"/>
    <mergeCell ref="E54:E55"/>
    <mergeCell ref="O52:O53"/>
    <mergeCell ref="O54:O55"/>
    <mergeCell ref="O56:O57"/>
    <mergeCell ref="N54:N55"/>
    <mergeCell ref="N56:N57"/>
    <mergeCell ref="G54:G55"/>
    <mergeCell ref="J56:J57"/>
    <mergeCell ref="K56:K57"/>
    <mergeCell ref="L52:L53"/>
    <mergeCell ref="M52:M53"/>
    <mergeCell ref="J54:J55"/>
    <mergeCell ref="I54:I55"/>
    <mergeCell ref="H54:H55"/>
    <mergeCell ref="D56:D57"/>
    <mergeCell ref="E56:E57"/>
    <mergeCell ref="F56:F57"/>
    <mergeCell ref="G56:G57"/>
    <mergeCell ref="P94:Q95"/>
    <mergeCell ref="R94:R96"/>
    <mergeCell ref="N95:O95"/>
    <mergeCell ref="H66:I66"/>
    <mergeCell ref="J66:K66"/>
    <mergeCell ref="L66:M66"/>
    <mergeCell ref="N66:O66"/>
    <mergeCell ref="B71:O71"/>
    <mergeCell ref="P71:Q72"/>
    <mergeCell ref="R71:R73"/>
    <mergeCell ref="B95:C95"/>
    <mergeCell ref="D95:E95"/>
    <mergeCell ref="F95:G95"/>
    <mergeCell ref="H95:I95"/>
    <mergeCell ref="J95:K95"/>
    <mergeCell ref="L95:M95"/>
    <mergeCell ref="E1:O1"/>
    <mergeCell ref="B100:E100"/>
    <mergeCell ref="B63:F63"/>
    <mergeCell ref="B62:D62"/>
    <mergeCell ref="B48:E48"/>
    <mergeCell ref="B32:F32"/>
    <mergeCell ref="B31:F31"/>
    <mergeCell ref="B94:O94"/>
    <mergeCell ref="H56:H57"/>
    <mergeCell ref="I56:I57"/>
    <mergeCell ref="O102:P103"/>
    <mergeCell ref="C103:D103"/>
    <mergeCell ref="E103:F103"/>
    <mergeCell ref="G103:H103"/>
    <mergeCell ref="I103:J103"/>
    <mergeCell ref="K103:L103"/>
    <mergeCell ref="M102:N103"/>
    <mergeCell ref="C102:L102"/>
    <mergeCell ref="O104:P105"/>
    <mergeCell ref="C108:L108"/>
    <mergeCell ref="M108:N109"/>
    <mergeCell ref="O108:P109"/>
    <mergeCell ref="C109:D109"/>
    <mergeCell ref="E109:F109"/>
    <mergeCell ref="G109:H109"/>
    <mergeCell ref="I109:J109"/>
    <mergeCell ref="K109:L109"/>
    <mergeCell ref="O110:P111"/>
    <mergeCell ref="C114:L114"/>
    <mergeCell ref="M114:N115"/>
    <mergeCell ref="O114:P115"/>
    <mergeCell ref="C115:D115"/>
    <mergeCell ref="E115:F115"/>
    <mergeCell ref="G115:H115"/>
    <mergeCell ref="I115:J115"/>
    <mergeCell ref="K115:L115"/>
    <mergeCell ref="O116:P117"/>
    <mergeCell ref="C122:L122"/>
    <mergeCell ref="M122:N123"/>
    <mergeCell ref="O122:P123"/>
    <mergeCell ref="C123:D123"/>
    <mergeCell ref="E123:F123"/>
    <mergeCell ref="G123:H123"/>
    <mergeCell ref="I123:J123"/>
    <mergeCell ref="K123:L123"/>
    <mergeCell ref="O131:P132"/>
    <mergeCell ref="O124:P125"/>
    <mergeCell ref="C129:L129"/>
    <mergeCell ref="M129:N130"/>
    <mergeCell ref="O129:P130"/>
    <mergeCell ref="C130:D130"/>
    <mergeCell ref="E130:F130"/>
    <mergeCell ref="G130:H130"/>
    <mergeCell ref="I130:J130"/>
    <mergeCell ref="K130:L130"/>
  </mergeCells>
  <conditionalFormatting sqref="D44:S44">
    <cfRule type="cellIs" priority="1" dxfId="0" operator="equal" stopIfTrue="1">
      <formula>"B9"</formula>
    </cfRule>
  </conditionalFormatting>
  <printOptions/>
  <pageMargins left="0.6" right="0" top="0.78" bottom="1.58" header="0" footer="0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mlobo</dc:creator>
  <cp:keywords/>
  <dc:description/>
  <cp:lastModifiedBy>hp</cp:lastModifiedBy>
  <cp:lastPrinted>2015-02-12T18:49:51Z</cp:lastPrinted>
  <dcterms:created xsi:type="dcterms:W3CDTF">2007-04-24T19:51:10Z</dcterms:created>
  <dcterms:modified xsi:type="dcterms:W3CDTF">2015-02-12T19:04:08Z</dcterms:modified>
  <cp:category/>
  <cp:version/>
  <cp:contentType/>
  <cp:contentStatus/>
</cp:coreProperties>
</file>